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1 Cy5 ladder EMSA with yCAF1 yKERtohKER/Measurements_Boxes/"/>
    </mc:Choice>
  </mc:AlternateContent>
  <xr:revisionPtr revIDLastSave="0" documentId="13_ncr:40009_{D234A527-BE39-B247-8447-D705BCADCBB1}" xr6:coauthVersionLast="47" xr6:coauthVersionMax="47" xr10:uidLastSave="{00000000-0000-0000-0000-000000000000}"/>
  <bookViews>
    <workbookView xWindow="23960" yWindow="500" windowWidth="13980" windowHeight="23180" activeTab="1"/>
  </bookViews>
  <sheets>
    <sheet name="220121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G18" i="2" s="1"/>
  <c r="F17" i="2"/>
  <c r="F16" i="2"/>
  <c r="F15" i="2"/>
  <c r="F14" i="2"/>
  <c r="F13" i="2"/>
  <c r="G13" i="2" s="1"/>
  <c r="F12" i="2"/>
  <c r="F11" i="2"/>
  <c r="F10" i="2"/>
  <c r="F9" i="2"/>
  <c r="F8" i="2"/>
  <c r="G8" i="2" s="1"/>
  <c r="F7" i="2"/>
  <c r="G7" i="2" s="1"/>
  <c r="F6" i="2"/>
  <c r="G6" i="2" s="1"/>
  <c r="F5" i="2"/>
  <c r="G5" i="2" s="1"/>
  <c r="F4" i="2"/>
  <c r="F3" i="2"/>
  <c r="G3" i="2" s="1"/>
  <c r="G11" i="2" l="1"/>
  <c r="H11" i="2" s="1"/>
  <c r="G19" i="2"/>
  <c r="H32" i="2"/>
  <c r="H25" i="2"/>
  <c r="G4" i="2"/>
  <c r="H4" i="2" s="1"/>
  <c r="G12" i="2"/>
  <c r="G21" i="2"/>
  <c r="H29" i="2"/>
  <c r="H37" i="2"/>
  <c r="G20" i="2"/>
  <c r="H20" i="2" s="1"/>
  <c r="H42" i="2"/>
  <c r="H50" i="2"/>
  <c r="G15" i="2"/>
  <c r="H15" i="2" s="1"/>
  <c r="H51" i="2"/>
  <c r="G9" i="2"/>
  <c r="H9" i="2" s="1"/>
  <c r="G16" i="2"/>
  <c r="H30" i="2"/>
  <c r="H41" i="2"/>
  <c r="G14" i="2"/>
  <c r="H14" i="2" s="1"/>
  <c r="G22" i="2"/>
  <c r="H22" i="2" s="1"/>
  <c r="H44" i="2"/>
  <c r="G10" i="2"/>
  <c r="H10" i="2" s="1"/>
  <c r="G17" i="2"/>
  <c r="H17" i="2" s="1"/>
  <c r="H38" i="2"/>
  <c r="H47" i="2"/>
  <c r="H39" i="2"/>
  <c r="H31" i="2"/>
  <c r="H23" i="2"/>
  <c r="H7" i="2"/>
  <c r="H52" i="2"/>
  <c r="H36" i="2"/>
  <c r="H28" i="2"/>
  <c r="H12" i="2"/>
  <c r="H49" i="2"/>
  <c r="H33" i="2"/>
  <c r="H46" i="2"/>
  <c r="H6" i="2"/>
  <c r="H43" i="2"/>
  <c r="H35" i="2"/>
  <c r="H27" i="2"/>
  <c r="H19" i="2"/>
  <c r="H3" i="2"/>
  <c r="H48" i="2"/>
  <c r="H24" i="2"/>
  <c r="H16" i="2"/>
  <c r="H8" i="2"/>
  <c r="H26" i="2"/>
  <c r="H18" i="2"/>
  <c r="H21" i="2"/>
  <c r="H13" i="2"/>
  <c r="H5" i="2"/>
  <c r="H34" i="2"/>
  <c r="H45" i="2"/>
  <c r="H40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<sst xmlns="http://schemas.openxmlformats.org/spreadsheetml/2006/main" count="182" uniqueCount="79">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</sst>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topLeftCell="A18"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2090731</v>
      </c>
      <c r="D2">
        <v>0</v>
      </c>
      <c r="E2">
        <v>0</v>
      </c>
      <c r="F2" t="s">
        <v>21</v>
      </c>
      <c r="G2">
        <v>427</v>
      </c>
      <c r="H2">
        <v>434.66</v>
      </c>
      <c r="I2">
        <v>101</v>
      </c>
      <c r="J2">
        <v>263.91000000000003</v>
      </c>
      <c r="K2">
        <v>69650.58</v>
      </c>
      <c r="L2">
        <v>1078</v>
      </c>
      <c r="M2">
        <v>75</v>
      </c>
      <c r="N2">
        <v>2.2599999999999998</v>
      </c>
      <c r="O2">
        <v>4810</v>
      </c>
      <c r="P2">
        <v>596</v>
      </c>
      <c r="Q2">
        <v>1455</v>
      </c>
      <c r="R2">
        <v>130</v>
      </c>
      <c r="S2">
        <v>39</v>
      </c>
      <c r="T2">
        <v>4810</v>
      </c>
    </row>
    <row r="3" spans="2:21" x14ac:dyDescent="0.2">
      <c r="B3" t="s">
        <v>22</v>
      </c>
      <c r="C3">
        <v>1928089</v>
      </c>
      <c r="D3">
        <v>0</v>
      </c>
      <c r="E3">
        <v>0</v>
      </c>
      <c r="F3" t="s">
        <v>21</v>
      </c>
      <c r="G3">
        <v>395</v>
      </c>
      <c r="H3">
        <v>400.85</v>
      </c>
      <c r="I3">
        <v>92</v>
      </c>
      <c r="J3">
        <v>230.54</v>
      </c>
      <c r="K3">
        <v>53148.55</v>
      </c>
      <c r="L3">
        <v>1005</v>
      </c>
      <c r="M3">
        <v>73</v>
      </c>
      <c r="N3">
        <v>2.08</v>
      </c>
      <c r="O3">
        <v>4810</v>
      </c>
      <c r="P3">
        <v>726</v>
      </c>
      <c r="Q3">
        <v>1457</v>
      </c>
      <c r="R3">
        <v>130</v>
      </c>
      <c r="S3">
        <v>39</v>
      </c>
      <c r="T3">
        <v>4810</v>
      </c>
    </row>
    <row r="4" spans="2:21" x14ac:dyDescent="0.2">
      <c r="B4" t="s">
        <v>23</v>
      </c>
      <c r="C4">
        <v>1166091</v>
      </c>
      <c r="D4">
        <v>0</v>
      </c>
      <c r="E4">
        <v>0</v>
      </c>
      <c r="F4" t="s">
        <v>21</v>
      </c>
      <c r="G4">
        <v>227</v>
      </c>
      <c r="H4">
        <v>242.43</v>
      </c>
      <c r="I4">
        <v>81</v>
      </c>
      <c r="J4">
        <v>122.31</v>
      </c>
      <c r="K4">
        <v>14959.22</v>
      </c>
      <c r="L4">
        <v>554</v>
      </c>
      <c r="M4">
        <v>60</v>
      </c>
      <c r="N4">
        <v>1.26</v>
      </c>
      <c r="O4">
        <v>4810</v>
      </c>
      <c r="P4">
        <v>856</v>
      </c>
      <c r="Q4">
        <v>1459</v>
      </c>
      <c r="R4">
        <v>130</v>
      </c>
      <c r="S4">
        <v>38</v>
      </c>
      <c r="T4">
        <v>4810</v>
      </c>
    </row>
    <row r="5" spans="2:21" x14ac:dyDescent="0.2">
      <c r="B5" t="s">
        <v>24</v>
      </c>
      <c r="C5">
        <v>1236996</v>
      </c>
      <c r="D5">
        <v>0</v>
      </c>
      <c r="E5">
        <v>0</v>
      </c>
      <c r="F5" t="s">
        <v>21</v>
      </c>
      <c r="G5">
        <v>254.5</v>
      </c>
      <c r="H5">
        <v>257.17</v>
      </c>
      <c r="I5">
        <v>119</v>
      </c>
      <c r="J5">
        <v>127.6</v>
      </c>
      <c r="K5">
        <v>16281.32</v>
      </c>
      <c r="L5">
        <v>607</v>
      </c>
      <c r="M5">
        <v>57</v>
      </c>
      <c r="N5">
        <v>1.34</v>
      </c>
      <c r="O5">
        <v>4810</v>
      </c>
      <c r="P5">
        <v>986</v>
      </c>
      <c r="Q5">
        <v>1460</v>
      </c>
      <c r="R5">
        <v>130</v>
      </c>
      <c r="S5">
        <v>39</v>
      </c>
      <c r="T5">
        <v>4810</v>
      </c>
    </row>
    <row r="6" spans="2:21" x14ac:dyDescent="0.2">
      <c r="B6" t="s">
        <v>25</v>
      </c>
      <c r="C6">
        <v>629332</v>
      </c>
      <c r="D6">
        <v>0</v>
      </c>
      <c r="E6">
        <v>0</v>
      </c>
      <c r="F6" t="s">
        <v>21</v>
      </c>
      <c r="G6">
        <v>128</v>
      </c>
      <c r="H6">
        <v>129.81</v>
      </c>
      <c r="I6">
        <v>138</v>
      </c>
      <c r="J6">
        <v>31.23</v>
      </c>
      <c r="K6">
        <v>975.46</v>
      </c>
      <c r="L6">
        <v>221</v>
      </c>
      <c r="M6">
        <v>61</v>
      </c>
      <c r="N6">
        <v>0.68</v>
      </c>
      <c r="O6">
        <v>4848</v>
      </c>
      <c r="P6">
        <v>1116</v>
      </c>
      <c r="Q6">
        <v>1462</v>
      </c>
      <c r="R6">
        <v>131</v>
      </c>
      <c r="S6">
        <v>39</v>
      </c>
      <c r="T6">
        <v>4848</v>
      </c>
    </row>
    <row r="7" spans="2:21" x14ac:dyDescent="0.2">
      <c r="B7" t="s">
        <v>26</v>
      </c>
      <c r="C7">
        <v>549196</v>
      </c>
      <c r="D7">
        <v>0</v>
      </c>
      <c r="E7">
        <v>0</v>
      </c>
      <c r="F7" t="s">
        <v>21</v>
      </c>
      <c r="G7">
        <v>109</v>
      </c>
      <c r="H7">
        <v>114.18</v>
      </c>
      <c r="I7">
        <v>105</v>
      </c>
      <c r="J7">
        <v>25.97</v>
      </c>
      <c r="K7">
        <v>674.48</v>
      </c>
      <c r="L7">
        <v>200</v>
      </c>
      <c r="M7">
        <v>63</v>
      </c>
      <c r="N7">
        <v>0.59</v>
      </c>
      <c r="O7">
        <v>4810</v>
      </c>
      <c r="P7">
        <v>1247</v>
      </c>
      <c r="Q7">
        <v>1464</v>
      </c>
      <c r="R7">
        <v>130</v>
      </c>
      <c r="S7">
        <v>39</v>
      </c>
      <c r="T7">
        <v>4810</v>
      </c>
    </row>
    <row r="8" spans="2:21" x14ac:dyDescent="0.2">
      <c r="B8" t="s">
        <v>27</v>
      </c>
      <c r="C8">
        <v>498786</v>
      </c>
      <c r="D8">
        <v>0</v>
      </c>
      <c r="E8">
        <v>0</v>
      </c>
      <c r="F8" t="s">
        <v>21</v>
      </c>
      <c r="G8">
        <v>102</v>
      </c>
      <c r="H8">
        <v>103.7</v>
      </c>
      <c r="I8">
        <v>103</v>
      </c>
      <c r="J8">
        <v>20.89</v>
      </c>
      <c r="K8">
        <v>436.36</v>
      </c>
      <c r="L8">
        <v>167</v>
      </c>
      <c r="M8">
        <v>54</v>
      </c>
      <c r="N8">
        <v>0.54</v>
      </c>
      <c r="O8">
        <v>4810</v>
      </c>
      <c r="P8">
        <v>1377</v>
      </c>
      <c r="Q8">
        <v>1466</v>
      </c>
      <c r="R8">
        <v>130</v>
      </c>
      <c r="S8">
        <v>39</v>
      </c>
      <c r="T8">
        <v>4810</v>
      </c>
    </row>
    <row r="9" spans="2:21" x14ac:dyDescent="0.2">
      <c r="B9" t="s">
        <v>28</v>
      </c>
      <c r="C9">
        <v>447742</v>
      </c>
      <c r="D9">
        <v>0</v>
      </c>
      <c r="E9">
        <v>0</v>
      </c>
      <c r="F9" t="s">
        <v>21</v>
      </c>
      <c r="G9">
        <v>92</v>
      </c>
      <c r="H9">
        <v>93.09</v>
      </c>
      <c r="I9">
        <v>87</v>
      </c>
      <c r="J9">
        <v>15.52</v>
      </c>
      <c r="K9">
        <v>240.74</v>
      </c>
      <c r="L9">
        <v>154</v>
      </c>
      <c r="M9">
        <v>44</v>
      </c>
      <c r="N9">
        <v>0.48</v>
      </c>
      <c r="O9">
        <v>4810</v>
      </c>
      <c r="P9">
        <v>1507</v>
      </c>
      <c r="Q9">
        <v>1468</v>
      </c>
      <c r="R9">
        <v>130</v>
      </c>
      <c r="S9">
        <v>38</v>
      </c>
      <c r="T9">
        <v>4810</v>
      </c>
    </row>
    <row r="10" spans="2:21" x14ac:dyDescent="0.2">
      <c r="B10" t="s">
        <v>29</v>
      </c>
      <c r="C10">
        <v>436685</v>
      </c>
      <c r="D10">
        <v>0</v>
      </c>
      <c r="E10">
        <v>0</v>
      </c>
      <c r="F10" t="s">
        <v>21</v>
      </c>
      <c r="G10">
        <v>88</v>
      </c>
      <c r="H10">
        <v>90.79</v>
      </c>
      <c r="I10">
        <v>84</v>
      </c>
      <c r="J10">
        <v>17.32</v>
      </c>
      <c r="K10">
        <v>300.05</v>
      </c>
      <c r="L10">
        <v>144</v>
      </c>
      <c r="M10">
        <v>47</v>
      </c>
      <c r="N10">
        <v>0.47</v>
      </c>
      <c r="O10">
        <v>4810</v>
      </c>
      <c r="P10">
        <v>1637</v>
      </c>
      <c r="Q10">
        <v>1469</v>
      </c>
      <c r="R10">
        <v>130</v>
      </c>
      <c r="S10">
        <v>39</v>
      </c>
      <c r="T10">
        <v>4810</v>
      </c>
    </row>
    <row r="11" spans="2:21" x14ac:dyDescent="0.2">
      <c r="B11" t="s">
        <v>30</v>
      </c>
      <c r="C11">
        <v>436302</v>
      </c>
      <c r="D11">
        <v>0</v>
      </c>
      <c r="E11">
        <v>0</v>
      </c>
      <c r="F11" t="s">
        <v>21</v>
      </c>
      <c r="G11">
        <v>90</v>
      </c>
      <c r="H11">
        <v>90.71</v>
      </c>
      <c r="I11">
        <v>89</v>
      </c>
      <c r="J11">
        <v>13.83</v>
      </c>
      <c r="K11">
        <v>191.4</v>
      </c>
      <c r="L11">
        <v>138</v>
      </c>
      <c r="M11">
        <v>43</v>
      </c>
      <c r="N11">
        <v>0.47</v>
      </c>
      <c r="O11">
        <v>4810</v>
      </c>
      <c r="P11">
        <v>1767</v>
      </c>
      <c r="Q11">
        <v>1471</v>
      </c>
      <c r="R11">
        <v>130</v>
      </c>
      <c r="S11">
        <v>39</v>
      </c>
      <c r="T11">
        <v>4810</v>
      </c>
    </row>
    <row r="12" spans="2:21" x14ac:dyDescent="0.2">
      <c r="B12" t="s">
        <v>31</v>
      </c>
      <c r="C12">
        <v>2643302</v>
      </c>
      <c r="D12">
        <v>0</v>
      </c>
      <c r="E12">
        <v>0</v>
      </c>
      <c r="F12" t="s">
        <v>21</v>
      </c>
      <c r="G12">
        <v>344</v>
      </c>
      <c r="H12">
        <v>403.5</v>
      </c>
      <c r="I12">
        <v>236</v>
      </c>
      <c r="J12">
        <v>224.74</v>
      </c>
      <c r="K12">
        <v>50509.66</v>
      </c>
      <c r="L12">
        <v>975</v>
      </c>
      <c r="M12">
        <v>67</v>
      </c>
      <c r="N12">
        <v>2.86</v>
      </c>
      <c r="O12">
        <v>6551</v>
      </c>
      <c r="P12">
        <v>591</v>
      </c>
      <c r="Q12">
        <v>1504</v>
      </c>
      <c r="R12">
        <v>131</v>
      </c>
      <c r="S12">
        <v>52</v>
      </c>
      <c r="T12">
        <v>6551</v>
      </c>
    </row>
    <row r="13" spans="2:21" x14ac:dyDescent="0.2">
      <c r="B13" t="s">
        <v>32</v>
      </c>
      <c r="C13">
        <v>2607057</v>
      </c>
      <c r="D13">
        <v>0</v>
      </c>
      <c r="E13">
        <v>0</v>
      </c>
      <c r="F13" t="s">
        <v>21</v>
      </c>
      <c r="G13">
        <v>360</v>
      </c>
      <c r="H13">
        <v>398.02</v>
      </c>
      <c r="I13">
        <v>93</v>
      </c>
      <c r="J13">
        <v>213.38</v>
      </c>
      <c r="K13">
        <v>45532.23</v>
      </c>
      <c r="L13">
        <v>941</v>
      </c>
      <c r="M13">
        <v>60</v>
      </c>
      <c r="N13">
        <v>2.82</v>
      </c>
      <c r="O13">
        <v>6550</v>
      </c>
      <c r="P13">
        <v>722</v>
      </c>
      <c r="Q13">
        <v>1505</v>
      </c>
      <c r="R13">
        <v>131</v>
      </c>
      <c r="S13">
        <v>51</v>
      </c>
      <c r="T13">
        <v>6550</v>
      </c>
    </row>
    <row r="14" spans="2:21" x14ac:dyDescent="0.2">
      <c r="B14" t="s">
        <v>33</v>
      </c>
      <c r="C14">
        <v>1988310</v>
      </c>
      <c r="D14">
        <v>0</v>
      </c>
      <c r="E14">
        <v>0</v>
      </c>
      <c r="F14" t="s">
        <v>21</v>
      </c>
      <c r="G14">
        <v>279</v>
      </c>
      <c r="H14">
        <v>305.89</v>
      </c>
      <c r="I14">
        <v>211</v>
      </c>
      <c r="J14">
        <v>154.52000000000001</v>
      </c>
      <c r="K14">
        <v>23877.37</v>
      </c>
      <c r="L14">
        <v>742</v>
      </c>
      <c r="M14">
        <v>58</v>
      </c>
      <c r="N14">
        <v>2.15</v>
      </c>
      <c r="O14">
        <v>6500</v>
      </c>
      <c r="P14">
        <v>853</v>
      </c>
      <c r="Q14">
        <v>1507</v>
      </c>
      <c r="R14">
        <v>130</v>
      </c>
      <c r="S14">
        <v>52</v>
      </c>
      <c r="T14">
        <v>6500</v>
      </c>
    </row>
    <row r="15" spans="2:21" x14ac:dyDescent="0.2">
      <c r="B15" t="s">
        <v>34</v>
      </c>
      <c r="C15">
        <v>2326376</v>
      </c>
      <c r="D15">
        <v>0</v>
      </c>
      <c r="E15">
        <v>0</v>
      </c>
      <c r="F15" t="s">
        <v>21</v>
      </c>
      <c r="G15">
        <v>322.5</v>
      </c>
      <c r="H15">
        <v>355.17</v>
      </c>
      <c r="I15">
        <v>194</v>
      </c>
      <c r="J15">
        <v>185.8</v>
      </c>
      <c r="K15">
        <v>34520.47</v>
      </c>
      <c r="L15">
        <v>842</v>
      </c>
      <c r="M15">
        <v>69</v>
      </c>
      <c r="N15">
        <v>2.5099999999999998</v>
      </c>
      <c r="O15">
        <v>6550</v>
      </c>
      <c r="P15">
        <v>983</v>
      </c>
      <c r="Q15">
        <v>1508</v>
      </c>
      <c r="R15">
        <v>131</v>
      </c>
      <c r="S15">
        <v>51</v>
      </c>
      <c r="T15">
        <v>6550</v>
      </c>
    </row>
    <row r="16" spans="2:21" x14ac:dyDescent="0.2">
      <c r="B16" t="s">
        <v>35</v>
      </c>
      <c r="C16">
        <v>1355986</v>
      </c>
      <c r="D16">
        <v>0</v>
      </c>
      <c r="E16">
        <v>0</v>
      </c>
      <c r="F16" t="s">
        <v>21</v>
      </c>
      <c r="G16">
        <v>188</v>
      </c>
      <c r="H16">
        <v>206.99</v>
      </c>
      <c r="I16">
        <v>133</v>
      </c>
      <c r="J16">
        <v>89.65</v>
      </c>
      <c r="K16">
        <v>8037.93</v>
      </c>
      <c r="L16">
        <v>434</v>
      </c>
      <c r="M16">
        <v>58</v>
      </c>
      <c r="N16">
        <v>1.46</v>
      </c>
      <c r="O16">
        <v>6551</v>
      </c>
      <c r="P16">
        <v>1114</v>
      </c>
      <c r="Q16">
        <v>1510</v>
      </c>
      <c r="R16">
        <v>131</v>
      </c>
      <c r="S16">
        <v>52</v>
      </c>
      <c r="T16">
        <v>6551</v>
      </c>
    </row>
    <row r="17" spans="2:20" x14ac:dyDescent="0.2">
      <c r="B17" t="s">
        <v>36</v>
      </c>
      <c r="C17">
        <v>1108908</v>
      </c>
      <c r="D17">
        <v>0</v>
      </c>
      <c r="E17">
        <v>0</v>
      </c>
      <c r="F17" t="s">
        <v>21</v>
      </c>
      <c r="G17">
        <v>160</v>
      </c>
      <c r="H17">
        <v>169.27</v>
      </c>
      <c r="I17">
        <v>108</v>
      </c>
      <c r="J17">
        <v>63.91</v>
      </c>
      <c r="K17">
        <v>4084.59</v>
      </c>
      <c r="L17">
        <v>331</v>
      </c>
      <c r="M17">
        <v>49</v>
      </c>
      <c r="N17">
        <v>1.2</v>
      </c>
      <c r="O17">
        <v>6551</v>
      </c>
      <c r="P17">
        <v>1245</v>
      </c>
      <c r="Q17">
        <v>1512</v>
      </c>
      <c r="R17">
        <v>131</v>
      </c>
      <c r="S17">
        <v>52</v>
      </c>
      <c r="T17">
        <v>6551</v>
      </c>
    </row>
    <row r="18" spans="2:20" x14ac:dyDescent="0.2">
      <c r="B18" t="s">
        <v>37</v>
      </c>
      <c r="C18">
        <v>913441</v>
      </c>
      <c r="D18">
        <v>0</v>
      </c>
      <c r="E18">
        <v>0</v>
      </c>
      <c r="F18" t="s">
        <v>21</v>
      </c>
      <c r="G18">
        <v>135</v>
      </c>
      <c r="H18">
        <v>139.46</v>
      </c>
      <c r="I18">
        <v>113</v>
      </c>
      <c r="J18">
        <v>42.34</v>
      </c>
      <c r="K18">
        <v>1793.09</v>
      </c>
      <c r="L18">
        <v>248</v>
      </c>
      <c r="M18">
        <v>58</v>
      </c>
      <c r="N18">
        <v>0.99</v>
      </c>
      <c r="O18">
        <v>6550</v>
      </c>
      <c r="P18">
        <v>1376</v>
      </c>
      <c r="Q18">
        <v>1513</v>
      </c>
      <c r="R18">
        <v>131</v>
      </c>
      <c r="S18">
        <v>51</v>
      </c>
      <c r="T18">
        <v>6550</v>
      </c>
    </row>
    <row r="19" spans="2:20" x14ac:dyDescent="0.2">
      <c r="B19" t="s">
        <v>38</v>
      </c>
      <c r="C19">
        <v>720908</v>
      </c>
      <c r="D19">
        <v>0</v>
      </c>
      <c r="E19">
        <v>0</v>
      </c>
      <c r="F19" t="s">
        <v>21</v>
      </c>
      <c r="G19">
        <v>111</v>
      </c>
      <c r="H19">
        <v>110.91</v>
      </c>
      <c r="I19">
        <v>106</v>
      </c>
      <c r="J19">
        <v>22.28</v>
      </c>
      <c r="K19">
        <v>496.38</v>
      </c>
      <c r="L19">
        <v>179</v>
      </c>
      <c r="M19">
        <v>49</v>
      </c>
      <c r="N19">
        <v>0.78</v>
      </c>
      <c r="O19">
        <v>6500</v>
      </c>
      <c r="P19">
        <v>1507</v>
      </c>
      <c r="Q19">
        <v>1515</v>
      </c>
      <c r="R19">
        <v>130</v>
      </c>
      <c r="S19">
        <v>52</v>
      </c>
      <c r="T19">
        <v>6500</v>
      </c>
    </row>
    <row r="20" spans="2:20" x14ac:dyDescent="0.2">
      <c r="B20" t="s">
        <v>39</v>
      </c>
      <c r="C20">
        <v>617149</v>
      </c>
      <c r="D20">
        <v>0</v>
      </c>
      <c r="E20">
        <v>0</v>
      </c>
      <c r="F20" t="s">
        <v>21</v>
      </c>
      <c r="G20">
        <v>92</v>
      </c>
      <c r="H20">
        <v>94.22</v>
      </c>
      <c r="I20">
        <v>88</v>
      </c>
      <c r="J20">
        <v>17.95</v>
      </c>
      <c r="K20">
        <v>322.37</v>
      </c>
      <c r="L20">
        <v>151</v>
      </c>
      <c r="M20">
        <v>50</v>
      </c>
      <c r="N20">
        <v>0.67</v>
      </c>
      <c r="O20">
        <v>6550</v>
      </c>
      <c r="P20">
        <v>1637</v>
      </c>
      <c r="Q20">
        <v>1516</v>
      </c>
      <c r="R20">
        <v>131</v>
      </c>
      <c r="S20">
        <v>51</v>
      </c>
      <c r="T20">
        <v>6550</v>
      </c>
    </row>
    <row r="21" spans="2:20" x14ac:dyDescent="0.2">
      <c r="B21" t="s">
        <v>40</v>
      </c>
      <c r="C21">
        <v>607680</v>
      </c>
      <c r="D21">
        <v>0</v>
      </c>
      <c r="E21">
        <v>0</v>
      </c>
      <c r="F21" t="s">
        <v>21</v>
      </c>
      <c r="G21">
        <v>93</v>
      </c>
      <c r="H21">
        <v>92.76</v>
      </c>
      <c r="I21">
        <v>90</v>
      </c>
      <c r="J21">
        <v>14.26</v>
      </c>
      <c r="K21">
        <v>203.26</v>
      </c>
      <c r="L21">
        <v>146</v>
      </c>
      <c r="M21">
        <v>46</v>
      </c>
      <c r="N21">
        <v>0.66</v>
      </c>
      <c r="O21">
        <v>6551</v>
      </c>
      <c r="P21">
        <v>1768</v>
      </c>
      <c r="Q21">
        <v>1518</v>
      </c>
      <c r="R21">
        <v>131</v>
      </c>
      <c r="S21">
        <v>52</v>
      </c>
      <c r="T21">
        <v>6551</v>
      </c>
    </row>
    <row r="22" spans="2:20" x14ac:dyDescent="0.2">
      <c r="B22" t="s">
        <v>41</v>
      </c>
      <c r="C22">
        <v>2043456</v>
      </c>
      <c r="D22">
        <v>0</v>
      </c>
      <c r="E22">
        <v>0</v>
      </c>
      <c r="F22" t="s">
        <v>21</v>
      </c>
      <c r="G22">
        <v>208</v>
      </c>
      <c r="H22">
        <v>242.03</v>
      </c>
      <c r="I22">
        <v>163</v>
      </c>
      <c r="J22">
        <v>114.81</v>
      </c>
      <c r="K22">
        <v>13181.83</v>
      </c>
      <c r="L22">
        <v>583</v>
      </c>
      <c r="M22">
        <v>62</v>
      </c>
      <c r="N22">
        <v>2.21</v>
      </c>
      <c r="O22">
        <v>8443</v>
      </c>
      <c r="P22">
        <v>590</v>
      </c>
      <c r="Q22">
        <v>1561</v>
      </c>
      <c r="R22">
        <v>133</v>
      </c>
      <c r="S22">
        <v>66</v>
      </c>
      <c r="T22">
        <v>8443</v>
      </c>
    </row>
    <row r="23" spans="2:20" x14ac:dyDescent="0.2">
      <c r="B23" t="s">
        <v>42</v>
      </c>
      <c r="C23">
        <v>2064309</v>
      </c>
      <c r="D23">
        <v>0</v>
      </c>
      <c r="E23">
        <v>0</v>
      </c>
      <c r="F23" t="s">
        <v>21</v>
      </c>
      <c r="G23">
        <v>209</v>
      </c>
      <c r="H23">
        <v>244.5</v>
      </c>
      <c r="I23">
        <v>170</v>
      </c>
      <c r="J23">
        <v>118.38</v>
      </c>
      <c r="K23">
        <v>14013.21</v>
      </c>
      <c r="L23">
        <v>574</v>
      </c>
      <c r="M23">
        <v>71</v>
      </c>
      <c r="N23">
        <v>2.23</v>
      </c>
      <c r="O23">
        <v>8443</v>
      </c>
      <c r="P23">
        <v>721</v>
      </c>
      <c r="Q23">
        <v>1563</v>
      </c>
      <c r="R23">
        <v>133</v>
      </c>
      <c r="S23">
        <v>66</v>
      </c>
      <c r="T23">
        <v>8443</v>
      </c>
    </row>
    <row r="24" spans="2:20" x14ac:dyDescent="0.2">
      <c r="B24" t="s">
        <v>43</v>
      </c>
      <c r="C24">
        <v>1698836</v>
      </c>
      <c r="D24">
        <v>0</v>
      </c>
      <c r="E24">
        <v>0</v>
      </c>
      <c r="F24" t="s">
        <v>21</v>
      </c>
      <c r="G24">
        <v>171</v>
      </c>
      <c r="H24">
        <v>201.24</v>
      </c>
      <c r="I24">
        <v>135</v>
      </c>
      <c r="J24">
        <v>89.96</v>
      </c>
      <c r="K24">
        <v>8092.82</v>
      </c>
      <c r="L24">
        <v>495</v>
      </c>
      <c r="M24">
        <v>63</v>
      </c>
      <c r="N24">
        <v>1.84</v>
      </c>
      <c r="O24">
        <v>8442</v>
      </c>
      <c r="P24">
        <v>852</v>
      </c>
      <c r="Q24">
        <v>1565</v>
      </c>
      <c r="R24">
        <v>133</v>
      </c>
      <c r="S24">
        <v>67</v>
      </c>
      <c r="T24">
        <v>8442</v>
      </c>
    </row>
    <row r="25" spans="2:20" x14ac:dyDescent="0.2">
      <c r="B25" t="s">
        <v>44</v>
      </c>
      <c r="C25">
        <v>1983422</v>
      </c>
      <c r="D25">
        <v>0</v>
      </c>
      <c r="E25">
        <v>0</v>
      </c>
      <c r="F25" t="s">
        <v>21</v>
      </c>
      <c r="G25">
        <v>200</v>
      </c>
      <c r="H25">
        <v>234.92</v>
      </c>
      <c r="I25">
        <v>142</v>
      </c>
      <c r="J25">
        <v>113.79</v>
      </c>
      <c r="K25">
        <v>12949.07</v>
      </c>
      <c r="L25">
        <v>563</v>
      </c>
      <c r="M25">
        <v>65</v>
      </c>
      <c r="N25">
        <v>2.14</v>
      </c>
      <c r="O25">
        <v>8443</v>
      </c>
      <c r="P25">
        <v>983</v>
      </c>
      <c r="Q25">
        <v>1568</v>
      </c>
      <c r="R25">
        <v>133</v>
      </c>
      <c r="S25">
        <v>66</v>
      </c>
      <c r="T25">
        <v>8443</v>
      </c>
    </row>
    <row r="26" spans="2:20" x14ac:dyDescent="0.2">
      <c r="B26" t="s">
        <v>45</v>
      </c>
      <c r="C26">
        <v>1849522</v>
      </c>
      <c r="D26">
        <v>0</v>
      </c>
      <c r="E26">
        <v>0</v>
      </c>
      <c r="F26" t="s">
        <v>21</v>
      </c>
      <c r="G26">
        <v>189</v>
      </c>
      <c r="H26">
        <v>219.06</v>
      </c>
      <c r="I26">
        <v>142</v>
      </c>
      <c r="J26">
        <v>101.66</v>
      </c>
      <c r="K26">
        <v>10334.77</v>
      </c>
      <c r="L26">
        <v>494</v>
      </c>
      <c r="M26">
        <v>66</v>
      </c>
      <c r="N26">
        <v>2</v>
      </c>
      <c r="O26">
        <v>8443</v>
      </c>
      <c r="P26">
        <v>1114</v>
      </c>
      <c r="Q26">
        <v>1570</v>
      </c>
      <c r="R26">
        <v>133</v>
      </c>
      <c r="S26">
        <v>66</v>
      </c>
      <c r="T26">
        <v>8443</v>
      </c>
    </row>
    <row r="27" spans="2:20" x14ac:dyDescent="0.2">
      <c r="B27" t="s">
        <v>46</v>
      </c>
      <c r="C27">
        <v>1699413</v>
      </c>
      <c r="D27">
        <v>0</v>
      </c>
      <c r="E27">
        <v>0</v>
      </c>
      <c r="F27" t="s">
        <v>21</v>
      </c>
      <c r="G27">
        <v>176</v>
      </c>
      <c r="H27">
        <v>201.28</v>
      </c>
      <c r="I27">
        <v>142</v>
      </c>
      <c r="J27">
        <v>91.58</v>
      </c>
      <c r="K27">
        <v>8386.98</v>
      </c>
      <c r="L27">
        <v>471</v>
      </c>
      <c r="M27">
        <v>64</v>
      </c>
      <c r="N27">
        <v>1.84</v>
      </c>
      <c r="O27">
        <v>8443</v>
      </c>
      <c r="P27">
        <v>1245</v>
      </c>
      <c r="Q27">
        <v>1572</v>
      </c>
      <c r="R27">
        <v>133</v>
      </c>
      <c r="S27">
        <v>66</v>
      </c>
      <c r="T27">
        <v>8443</v>
      </c>
    </row>
    <row r="28" spans="2:20" x14ac:dyDescent="0.2">
      <c r="B28" t="s">
        <v>47</v>
      </c>
      <c r="C28">
        <v>1560972</v>
      </c>
      <c r="D28">
        <v>0</v>
      </c>
      <c r="E28">
        <v>0</v>
      </c>
      <c r="F28" t="s">
        <v>21</v>
      </c>
      <c r="G28">
        <v>161</v>
      </c>
      <c r="H28">
        <v>184.88</v>
      </c>
      <c r="I28">
        <v>137</v>
      </c>
      <c r="J28">
        <v>84.93</v>
      </c>
      <c r="K28">
        <v>7212.64</v>
      </c>
      <c r="L28">
        <v>429</v>
      </c>
      <c r="M28">
        <v>58</v>
      </c>
      <c r="N28">
        <v>1.69</v>
      </c>
      <c r="O28">
        <v>8443</v>
      </c>
      <c r="P28">
        <v>1376</v>
      </c>
      <c r="Q28">
        <v>1574</v>
      </c>
      <c r="R28">
        <v>133</v>
      </c>
      <c r="S28">
        <v>66</v>
      </c>
      <c r="T28">
        <v>8443</v>
      </c>
    </row>
    <row r="29" spans="2:20" x14ac:dyDescent="0.2">
      <c r="B29" t="s">
        <v>48</v>
      </c>
      <c r="C29">
        <v>1332526</v>
      </c>
      <c r="D29">
        <v>0</v>
      </c>
      <c r="E29">
        <v>0</v>
      </c>
      <c r="F29" t="s">
        <v>21</v>
      </c>
      <c r="G29">
        <v>141</v>
      </c>
      <c r="H29">
        <v>157.84</v>
      </c>
      <c r="I29">
        <v>112</v>
      </c>
      <c r="J29">
        <v>62.87</v>
      </c>
      <c r="K29">
        <v>3952.04</v>
      </c>
      <c r="L29">
        <v>335</v>
      </c>
      <c r="M29">
        <v>54</v>
      </c>
      <c r="N29">
        <v>1.44</v>
      </c>
      <c r="O29">
        <v>8442</v>
      </c>
      <c r="P29">
        <v>1507</v>
      </c>
      <c r="Q29">
        <v>1576</v>
      </c>
      <c r="R29">
        <v>133</v>
      </c>
      <c r="S29">
        <v>67</v>
      </c>
      <c r="T29">
        <v>8442</v>
      </c>
    </row>
    <row r="30" spans="2:20" x14ac:dyDescent="0.2">
      <c r="B30" t="s">
        <v>49</v>
      </c>
      <c r="C30">
        <v>981365</v>
      </c>
      <c r="D30">
        <v>0</v>
      </c>
      <c r="E30">
        <v>0</v>
      </c>
      <c r="F30" t="s">
        <v>21</v>
      </c>
      <c r="G30">
        <v>110</v>
      </c>
      <c r="H30">
        <v>116.23</v>
      </c>
      <c r="I30">
        <v>99</v>
      </c>
      <c r="J30">
        <v>34.799999999999997</v>
      </c>
      <c r="K30">
        <v>1210.72</v>
      </c>
      <c r="L30">
        <v>224</v>
      </c>
      <c r="M30">
        <v>48</v>
      </c>
      <c r="N30">
        <v>1.06</v>
      </c>
      <c r="O30">
        <v>8443</v>
      </c>
      <c r="P30">
        <v>1638</v>
      </c>
      <c r="Q30">
        <v>1579</v>
      </c>
      <c r="R30">
        <v>133</v>
      </c>
      <c r="S30">
        <v>66</v>
      </c>
      <c r="T30">
        <v>8443</v>
      </c>
    </row>
    <row r="31" spans="2:20" x14ac:dyDescent="0.2">
      <c r="B31" t="s">
        <v>50</v>
      </c>
      <c r="C31">
        <v>904130</v>
      </c>
      <c r="D31">
        <v>0</v>
      </c>
      <c r="E31">
        <v>0</v>
      </c>
      <c r="F31" t="s">
        <v>21</v>
      </c>
      <c r="G31">
        <v>103</v>
      </c>
      <c r="H31">
        <v>107.09</v>
      </c>
      <c r="I31">
        <v>98</v>
      </c>
      <c r="J31">
        <v>26.33</v>
      </c>
      <c r="K31">
        <v>693.45</v>
      </c>
      <c r="L31">
        <v>199</v>
      </c>
      <c r="M31">
        <v>46</v>
      </c>
      <c r="N31">
        <v>0.98</v>
      </c>
      <c r="O31">
        <v>8443</v>
      </c>
      <c r="P31">
        <v>1769</v>
      </c>
      <c r="Q31">
        <v>1581</v>
      </c>
      <c r="R31">
        <v>133</v>
      </c>
      <c r="S31">
        <v>66</v>
      </c>
      <c r="T31">
        <v>8443</v>
      </c>
    </row>
    <row r="32" spans="2:20" x14ac:dyDescent="0.2">
      <c r="B32" t="s">
        <v>51</v>
      </c>
      <c r="C32">
        <v>2796614</v>
      </c>
      <c r="D32">
        <v>0</v>
      </c>
      <c r="E32">
        <v>0</v>
      </c>
      <c r="F32" t="s">
        <v>21</v>
      </c>
      <c r="G32">
        <v>192</v>
      </c>
      <c r="H32">
        <v>290.38</v>
      </c>
      <c r="I32">
        <v>100</v>
      </c>
      <c r="J32">
        <v>233.65</v>
      </c>
      <c r="K32">
        <v>54590.3</v>
      </c>
      <c r="L32">
        <v>1024</v>
      </c>
      <c r="M32">
        <v>70</v>
      </c>
      <c r="N32">
        <v>3.02</v>
      </c>
      <c r="O32">
        <v>9631</v>
      </c>
      <c r="P32">
        <v>589</v>
      </c>
      <c r="Q32">
        <v>1634</v>
      </c>
      <c r="R32">
        <v>135</v>
      </c>
      <c r="S32">
        <v>76</v>
      </c>
      <c r="T32">
        <v>9631</v>
      </c>
    </row>
    <row r="33" spans="2:20" x14ac:dyDescent="0.2">
      <c r="B33" t="s">
        <v>52</v>
      </c>
      <c r="C33">
        <v>2832538</v>
      </c>
      <c r="D33">
        <v>0</v>
      </c>
      <c r="E33">
        <v>0</v>
      </c>
      <c r="F33" t="s">
        <v>21</v>
      </c>
      <c r="G33">
        <v>193</v>
      </c>
      <c r="H33">
        <v>294.11</v>
      </c>
      <c r="I33">
        <v>104</v>
      </c>
      <c r="J33">
        <v>240.3</v>
      </c>
      <c r="K33">
        <v>57745.07</v>
      </c>
      <c r="L33">
        <v>1095</v>
      </c>
      <c r="M33">
        <v>65</v>
      </c>
      <c r="N33">
        <v>3.06</v>
      </c>
      <c r="O33">
        <v>9631</v>
      </c>
      <c r="P33">
        <v>720</v>
      </c>
      <c r="Q33">
        <v>1636</v>
      </c>
      <c r="R33">
        <v>135</v>
      </c>
      <c r="S33">
        <v>76</v>
      </c>
      <c r="T33">
        <v>9631</v>
      </c>
    </row>
    <row r="34" spans="2:20" x14ac:dyDescent="0.2">
      <c r="B34" t="s">
        <v>53</v>
      </c>
      <c r="C34">
        <v>2392995</v>
      </c>
      <c r="D34">
        <v>0</v>
      </c>
      <c r="E34">
        <v>0</v>
      </c>
      <c r="F34" t="s">
        <v>21</v>
      </c>
      <c r="G34">
        <v>179</v>
      </c>
      <c r="H34">
        <v>250.42</v>
      </c>
      <c r="I34">
        <v>98</v>
      </c>
      <c r="J34">
        <v>173.8</v>
      </c>
      <c r="K34">
        <v>30204.86</v>
      </c>
      <c r="L34">
        <v>835</v>
      </c>
      <c r="M34">
        <v>67</v>
      </c>
      <c r="N34">
        <v>2.59</v>
      </c>
      <c r="O34">
        <v>9556</v>
      </c>
      <c r="P34">
        <v>851</v>
      </c>
      <c r="Q34">
        <v>1638</v>
      </c>
      <c r="R34">
        <v>134</v>
      </c>
      <c r="S34">
        <v>76</v>
      </c>
      <c r="T34">
        <v>9556</v>
      </c>
    </row>
    <row r="35" spans="2:20" x14ac:dyDescent="0.2">
      <c r="B35" t="s">
        <v>54</v>
      </c>
      <c r="C35">
        <v>2804013</v>
      </c>
      <c r="D35">
        <v>0</v>
      </c>
      <c r="E35">
        <v>0</v>
      </c>
      <c r="F35" t="s">
        <v>21</v>
      </c>
      <c r="G35">
        <v>193</v>
      </c>
      <c r="H35">
        <v>291.14</v>
      </c>
      <c r="I35">
        <v>97</v>
      </c>
      <c r="J35">
        <v>238.37</v>
      </c>
      <c r="K35">
        <v>56820.01</v>
      </c>
      <c r="L35">
        <v>1093</v>
      </c>
      <c r="M35">
        <v>62</v>
      </c>
      <c r="N35">
        <v>3.03</v>
      </c>
      <c r="O35">
        <v>9631</v>
      </c>
      <c r="P35">
        <v>981</v>
      </c>
      <c r="Q35">
        <v>1640</v>
      </c>
      <c r="R35">
        <v>135</v>
      </c>
      <c r="S35">
        <v>76</v>
      </c>
      <c r="T35">
        <v>9631</v>
      </c>
    </row>
    <row r="36" spans="2:20" x14ac:dyDescent="0.2">
      <c r="B36" t="s">
        <v>55</v>
      </c>
      <c r="C36">
        <v>2761374</v>
      </c>
      <c r="D36">
        <v>0</v>
      </c>
      <c r="E36">
        <v>0</v>
      </c>
      <c r="F36" t="s">
        <v>21</v>
      </c>
      <c r="G36">
        <v>192</v>
      </c>
      <c r="H36">
        <v>286.72000000000003</v>
      </c>
      <c r="I36">
        <v>104</v>
      </c>
      <c r="J36">
        <v>229.17</v>
      </c>
      <c r="K36">
        <v>52520.49</v>
      </c>
      <c r="L36">
        <v>982</v>
      </c>
      <c r="M36">
        <v>69</v>
      </c>
      <c r="N36">
        <v>2.98</v>
      </c>
      <c r="O36">
        <v>9631</v>
      </c>
      <c r="P36">
        <v>1112</v>
      </c>
      <c r="Q36">
        <v>1642</v>
      </c>
      <c r="R36">
        <v>135</v>
      </c>
      <c r="S36">
        <v>76</v>
      </c>
      <c r="T36">
        <v>9631</v>
      </c>
    </row>
    <row r="37" spans="2:20" x14ac:dyDescent="0.2">
      <c r="B37" t="s">
        <v>56</v>
      </c>
      <c r="C37">
        <v>2690000</v>
      </c>
      <c r="D37">
        <v>0</v>
      </c>
      <c r="E37">
        <v>0</v>
      </c>
      <c r="F37" t="s">
        <v>21</v>
      </c>
      <c r="G37">
        <v>188</v>
      </c>
      <c r="H37">
        <v>279.31</v>
      </c>
      <c r="I37">
        <v>99</v>
      </c>
      <c r="J37">
        <v>218.83</v>
      </c>
      <c r="K37">
        <v>47885.37</v>
      </c>
      <c r="L37">
        <v>933</v>
      </c>
      <c r="M37">
        <v>62</v>
      </c>
      <c r="N37">
        <v>2.91</v>
      </c>
      <c r="O37">
        <v>9631</v>
      </c>
      <c r="P37">
        <v>1243</v>
      </c>
      <c r="Q37">
        <v>1644</v>
      </c>
      <c r="R37">
        <v>135</v>
      </c>
      <c r="S37">
        <v>76</v>
      </c>
      <c r="T37">
        <v>9631</v>
      </c>
    </row>
    <row r="38" spans="2:20" x14ac:dyDescent="0.2">
      <c r="B38" t="s">
        <v>57</v>
      </c>
      <c r="C38">
        <v>2620749</v>
      </c>
      <c r="D38">
        <v>0</v>
      </c>
      <c r="E38">
        <v>0</v>
      </c>
      <c r="F38" t="s">
        <v>21</v>
      </c>
      <c r="G38">
        <v>177</v>
      </c>
      <c r="H38">
        <v>272.12</v>
      </c>
      <c r="I38">
        <v>93</v>
      </c>
      <c r="J38">
        <v>219.82</v>
      </c>
      <c r="K38">
        <v>48320.34</v>
      </c>
      <c r="L38">
        <v>970</v>
      </c>
      <c r="M38">
        <v>62</v>
      </c>
      <c r="N38">
        <v>2.83</v>
      </c>
      <c r="O38">
        <v>9631</v>
      </c>
      <c r="P38">
        <v>1374</v>
      </c>
      <c r="Q38">
        <v>1646</v>
      </c>
      <c r="R38">
        <v>135</v>
      </c>
      <c r="S38">
        <v>76</v>
      </c>
      <c r="T38">
        <v>9631</v>
      </c>
    </row>
    <row r="39" spans="2:20" x14ac:dyDescent="0.2">
      <c r="B39" t="s">
        <v>58</v>
      </c>
      <c r="C39">
        <v>2389784</v>
      </c>
      <c r="D39">
        <v>0</v>
      </c>
      <c r="E39">
        <v>0</v>
      </c>
      <c r="F39" t="s">
        <v>21</v>
      </c>
      <c r="G39">
        <v>165</v>
      </c>
      <c r="H39">
        <v>250.08</v>
      </c>
      <c r="I39">
        <v>92</v>
      </c>
      <c r="J39">
        <v>196.32</v>
      </c>
      <c r="K39">
        <v>38541.46</v>
      </c>
      <c r="L39">
        <v>845</v>
      </c>
      <c r="M39">
        <v>60</v>
      </c>
      <c r="N39">
        <v>2.58</v>
      </c>
      <c r="O39">
        <v>9556</v>
      </c>
      <c r="P39">
        <v>1505</v>
      </c>
      <c r="Q39">
        <v>1648</v>
      </c>
      <c r="R39">
        <v>134</v>
      </c>
      <c r="S39">
        <v>76</v>
      </c>
      <c r="T39">
        <v>9556</v>
      </c>
    </row>
    <row r="40" spans="2:20" x14ac:dyDescent="0.2">
      <c r="B40" t="s">
        <v>59</v>
      </c>
      <c r="C40">
        <v>1719802</v>
      </c>
      <c r="D40">
        <v>0</v>
      </c>
      <c r="E40">
        <v>0</v>
      </c>
      <c r="F40" t="s">
        <v>21</v>
      </c>
      <c r="G40">
        <v>123</v>
      </c>
      <c r="H40">
        <v>178.57</v>
      </c>
      <c r="I40">
        <v>97</v>
      </c>
      <c r="J40">
        <v>127.71</v>
      </c>
      <c r="K40">
        <v>16310.12</v>
      </c>
      <c r="L40">
        <v>591</v>
      </c>
      <c r="M40">
        <v>49</v>
      </c>
      <c r="N40">
        <v>1.86</v>
      </c>
      <c r="O40">
        <v>9631</v>
      </c>
      <c r="P40">
        <v>1635</v>
      </c>
      <c r="Q40">
        <v>1650</v>
      </c>
      <c r="R40">
        <v>135</v>
      </c>
      <c r="S40">
        <v>76</v>
      </c>
      <c r="T40">
        <v>9631</v>
      </c>
    </row>
    <row r="41" spans="2:20" x14ac:dyDescent="0.2">
      <c r="B41" t="s">
        <v>60</v>
      </c>
      <c r="C41">
        <v>1565484</v>
      </c>
      <c r="D41">
        <v>0</v>
      </c>
      <c r="E41">
        <v>0</v>
      </c>
      <c r="F41" t="s">
        <v>21</v>
      </c>
      <c r="G41">
        <v>114</v>
      </c>
      <c r="H41">
        <v>162.55000000000001</v>
      </c>
      <c r="I41">
        <v>104</v>
      </c>
      <c r="J41">
        <v>113.83</v>
      </c>
      <c r="K41">
        <v>12958.17</v>
      </c>
      <c r="L41">
        <v>562</v>
      </c>
      <c r="M41">
        <v>47</v>
      </c>
      <c r="N41">
        <v>1.69</v>
      </c>
      <c r="O41">
        <v>9631</v>
      </c>
      <c r="P41">
        <v>1766</v>
      </c>
      <c r="Q41">
        <v>1652</v>
      </c>
      <c r="R41">
        <v>135</v>
      </c>
      <c r="S41">
        <v>76</v>
      </c>
      <c r="T41">
        <v>9631</v>
      </c>
    </row>
    <row r="42" spans="2:20" x14ac:dyDescent="0.2">
      <c r="B42" t="s">
        <v>61</v>
      </c>
      <c r="C42">
        <v>2833639</v>
      </c>
      <c r="D42">
        <v>0</v>
      </c>
      <c r="E42">
        <v>0</v>
      </c>
      <c r="F42" t="s">
        <v>21</v>
      </c>
      <c r="G42">
        <v>151</v>
      </c>
      <c r="H42">
        <v>225.82</v>
      </c>
      <c r="I42">
        <v>104</v>
      </c>
      <c r="J42">
        <v>174.47</v>
      </c>
      <c r="K42">
        <v>30440.51</v>
      </c>
      <c r="L42">
        <v>853</v>
      </c>
      <c r="M42">
        <v>48</v>
      </c>
      <c r="N42">
        <v>3.06</v>
      </c>
      <c r="O42">
        <v>12548</v>
      </c>
      <c r="P42">
        <v>595</v>
      </c>
      <c r="Q42">
        <v>1739</v>
      </c>
      <c r="R42">
        <v>131</v>
      </c>
      <c r="S42">
        <v>99</v>
      </c>
      <c r="T42">
        <v>12548</v>
      </c>
    </row>
    <row r="43" spans="2:20" x14ac:dyDescent="0.2">
      <c r="B43" t="s">
        <v>62</v>
      </c>
      <c r="C43">
        <v>2890228</v>
      </c>
      <c r="D43">
        <v>0</v>
      </c>
      <c r="E43">
        <v>0</v>
      </c>
      <c r="F43" t="s">
        <v>21</v>
      </c>
      <c r="G43">
        <v>152</v>
      </c>
      <c r="H43">
        <v>230.28</v>
      </c>
      <c r="I43">
        <v>96</v>
      </c>
      <c r="J43">
        <v>179.79</v>
      </c>
      <c r="K43">
        <v>32325.84</v>
      </c>
      <c r="L43">
        <v>868</v>
      </c>
      <c r="M43">
        <v>58</v>
      </c>
      <c r="N43">
        <v>3.12</v>
      </c>
      <c r="O43">
        <v>12551</v>
      </c>
      <c r="P43">
        <v>724</v>
      </c>
      <c r="Q43">
        <v>1741</v>
      </c>
      <c r="R43">
        <v>131</v>
      </c>
      <c r="S43">
        <v>100</v>
      </c>
      <c r="T43">
        <v>12551</v>
      </c>
    </row>
    <row r="44" spans="2:20" x14ac:dyDescent="0.2">
      <c r="B44" t="s">
        <v>63</v>
      </c>
      <c r="C44">
        <v>2419894</v>
      </c>
      <c r="D44">
        <v>0</v>
      </c>
      <c r="E44">
        <v>0</v>
      </c>
      <c r="F44" t="s">
        <v>21</v>
      </c>
      <c r="G44">
        <v>138</v>
      </c>
      <c r="H44">
        <v>192.85</v>
      </c>
      <c r="I44">
        <v>88</v>
      </c>
      <c r="J44">
        <v>125.43</v>
      </c>
      <c r="K44">
        <v>15733.89</v>
      </c>
      <c r="L44">
        <v>626</v>
      </c>
      <c r="M44">
        <v>61</v>
      </c>
      <c r="N44">
        <v>2.61</v>
      </c>
      <c r="O44">
        <v>12548</v>
      </c>
      <c r="P44">
        <v>853</v>
      </c>
      <c r="Q44">
        <v>1742</v>
      </c>
      <c r="R44">
        <v>131</v>
      </c>
      <c r="S44">
        <v>99</v>
      </c>
      <c r="T44">
        <v>12548</v>
      </c>
    </row>
    <row r="45" spans="2:20" x14ac:dyDescent="0.2">
      <c r="B45" t="s">
        <v>64</v>
      </c>
      <c r="C45">
        <v>2748828</v>
      </c>
      <c r="D45">
        <v>0</v>
      </c>
      <c r="E45">
        <v>0</v>
      </c>
      <c r="F45" t="s">
        <v>21</v>
      </c>
      <c r="G45">
        <v>139</v>
      </c>
      <c r="H45">
        <v>219.01</v>
      </c>
      <c r="I45">
        <v>87</v>
      </c>
      <c r="J45">
        <v>175.02</v>
      </c>
      <c r="K45">
        <v>30633.200000000001</v>
      </c>
      <c r="L45">
        <v>859</v>
      </c>
      <c r="M45">
        <v>56</v>
      </c>
      <c r="N45">
        <v>2.97</v>
      </c>
      <c r="O45">
        <v>12551</v>
      </c>
      <c r="P45">
        <v>982</v>
      </c>
      <c r="Q45">
        <v>1744</v>
      </c>
      <c r="R45">
        <v>131</v>
      </c>
      <c r="S45">
        <v>100</v>
      </c>
      <c r="T45">
        <v>12551</v>
      </c>
    </row>
    <row r="46" spans="2:20" x14ac:dyDescent="0.2">
      <c r="B46" t="s">
        <v>65</v>
      </c>
      <c r="C46">
        <v>2731868</v>
      </c>
      <c r="D46">
        <v>0</v>
      </c>
      <c r="E46">
        <v>0</v>
      </c>
      <c r="F46" t="s">
        <v>21</v>
      </c>
      <c r="G46">
        <v>136</v>
      </c>
      <c r="H46">
        <v>217.71</v>
      </c>
      <c r="I46">
        <v>98</v>
      </c>
      <c r="J46">
        <v>174.19</v>
      </c>
      <c r="K46">
        <v>30341.29</v>
      </c>
      <c r="L46">
        <v>832</v>
      </c>
      <c r="M46">
        <v>53</v>
      </c>
      <c r="N46">
        <v>2.95</v>
      </c>
      <c r="O46">
        <v>12548</v>
      </c>
      <c r="P46">
        <v>1111</v>
      </c>
      <c r="Q46">
        <v>1745</v>
      </c>
      <c r="R46">
        <v>131</v>
      </c>
      <c r="S46">
        <v>99</v>
      </c>
      <c r="T46">
        <v>12548</v>
      </c>
    </row>
    <row r="47" spans="2:20" x14ac:dyDescent="0.2">
      <c r="B47" t="s">
        <v>66</v>
      </c>
      <c r="C47">
        <v>2645921</v>
      </c>
      <c r="D47">
        <v>0</v>
      </c>
      <c r="E47">
        <v>0</v>
      </c>
      <c r="F47" t="s">
        <v>21</v>
      </c>
      <c r="G47">
        <v>133</v>
      </c>
      <c r="H47">
        <v>210.86</v>
      </c>
      <c r="I47">
        <v>90</v>
      </c>
      <c r="J47">
        <v>167</v>
      </c>
      <c r="K47">
        <v>27890.47</v>
      </c>
      <c r="L47">
        <v>757</v>
      </c>
      <c r="M47">
        <v>52</v>
      </c>
      <c r="N47">
        <v>2.86</v>
      </c>
      <c r="O47">
        <v>12548</v>
      </c>
      <c r="P47">
        <v>1240</v>
      </c>
      <c r="Q47">
        <v>1746</v>
      </c>
      <c r="R47">
        <v>131</v>
      </c>
      <c r="S47">
        <v>99</v>
      </c>
      <c r="T47">
        <v>12548</v>
      </c>
    </row>
    <row r="48" spans="2:20" x14ac:dyDescent="0.2">
      <c r="B48" t="s">
        <v>67</v>
      </c>
      <c r="C48">
        <v>2586073</v>
      </c>
      <c r="D48">
        <v>0</v>
      </c>
      <c r="E48">
        <v>0</v>
      </c>
      <c r="F48" t="s">
        <v>21</v>
      </c>
      <c r="G48">
        <v>128</v>
      </c>
      <c r="H48">
        <v>206.05</v>
      </c>
      <c r="I48">
        <v>85</v>
      </c>
      <c r="J48">
        <v>166.83</v>
      </c>
      <c r="K48">
        <v>27832.77</v>
      </c>
      <c r="L48">
        <v>776</v>
      </c>
      <c r="M48">
        <v>49</v>
      </c>
      <c r="N48">
        <v>2.79</v>
      </c>
      <c r="O48">
        <v>12551</v>
      </c>
      <c r="P48">
        <v>1369</v>
      </c>
      <c r="Q48">
        <v>1748</v>
      </c>
      <c r="R48">
        <v>131</v>
      </c>
      <c r="S48">
        <v>100</v>
      </c>
      <c r="T48">
        <v>12551</v>
      </c>
    </row>
    <row r="49" spans="2:20" x14ac:dyDescent="0.2">
      <c r="B49" t="s">
        <v>68</v>
      </c>
      <c r="C49">
        <v>2584016</v>
      </c>
      <c r="D49">
        <v>0</v>
      </c>
      <c r="E49">
        <v>0</v>
      </c>
      <c r="F49" t="s">
        <v>21</v>
      </c>
      <c r="G49">
        <v>129</v>
      </c>
      <c r="H49">
        <v>205.93</v>
      </c>
      <c r="I49">
        <v>84</v>
      </c>
      <c r="J49">
        <v>163.80000000000001</v>
      </c>
      <c r="K49">
        <v>26830.57</v>
      </c>
      <c r="L49">
        <v>776</v>
      </c>
      <c r="M49">
        <v>46</v>
      </c>
      <c r="N49">
        <v>2.79</v>
      </c>
      <c r="O49">
        <v>12548</v>
      </c>
      <c r="P49">
        <v>1498</v>
      </c>
      <c r="Q49">
        <v>1749</v>
      </c>
      <c r="R49">
        <v>131</v>
      </c>
      <c r="S49">
        <v>99</v>
      </c>
      <c r="T49">
        <v>12548</v>
      </c>
    </row>
    <row r="50" spans="2:20" x14ac:dyDescent="0.2">
      <c r="B50" t="s">
        <v>69</v>
      </c>
      <c r="C50">
        <v>2556392</v>
      </c>
      <c r="D50">
        <v>0</v>
      </c>
      <c r="E50">
        <v>0</v>
      </c>
      <c r="F50" t="s">
        <v>21</v>
      </c>
      <c r="G50">
        <v>126</v>
      </c>
      <c r="H50">
        <v>203.68</v>
      </c>
      <c r="I50">
        <v>85</v>
      </c>
      <c r="J50">
        <v>171.5</v>
      </c>
      <c r="K50">
        <v>29413.53</v>
      </c>
      <c r="L50">
        <v>807</v>
      </c>
      <c r="M50">
        <v>51</v>
      </c>
      <c r="N50">
        <v>2.76</v>
      </c>
      <c r="O50">
        <v>12551</v>
      </c>
      <c r="P50">
        <v>1627</v>
      </c>
      <c r="Q50">
        <v>1751</v>
      </c>
      <c r="R50">
        <v>131</v>
      </c>
      <c r="S50">
        <v>100</v>
      </c>
      <c r="T50">
        <v>12551</v>
      </c>
    </row>
    <row r="51" spans="2:20" x14ac:dyDescent="0.2">
      <c r="B51" t="s">
        <v>70</v>
      </c>
      <c r="C51">
        <v>2687013</v>
      </c>
      <c r="D51">
        <v>0</v>
      </c>
      <c r="E51">
        <v>0</v>
      </c>
      <c r="F51" t="s">
        <v>21</v>
      </c>
      <c r="G51">
        <v>121</v>
      </c>
      <c r="H51">
        <v>214.14</v>
      </c>
      <c r="I51">
        <v>83</v>
      </c>
      <c r="J51">
        <v>200.63</v>
      </c>
      <c r="K51">
        <v>40253.379999999997</v>
      </c>
      <c r="L51">
        <v>1053</v>
      </c>
      <c r="M51">
        <v>45</v>
      </c>
      <c r="N51">
        <v>2.9</v>
      </c>
      <c r="O51">
        <v>12548</v>
      </c>
      <c r="P51">
        <v>1756</v>
      </c>
      <c r="Q51">
        <v>1752</v>
      </c>
      <c r="R51">
        <v>131</v>
      </c>
      <c r="S51">
        <v>99</v>
      </c>
      <c r="T51">
        <v>12548</v>
      </c>
    </row>
    <row r="52" spans="2:20" x14ac:dyDescent="0.2">
      <c r="B52">
        <v>6</v>
      </c>
      <c r="C52">
        <v>875816</v>
      </c>
      <c r="D52">
        <v>0</v>
      </c>
      <c r="E52">
        <v>0</v>
      </c>
      <c r="F52" t="s">
        <v>21</v>
      </c>
      <c r="G52">
        <v>68</v>
      </c>
      <c r="H52">
        <v>67.91</v>
      </c>
      <c r="I52">
        <v>70</v>
      </c>
      <c r="J52">
        <v>8.09</v>
      </c>
      <c r="K52">
        <v>65.38</v>
      </c>
      <c r="L52">
        <v>99</v>
      </c>
      <c r="M52">
        <v>35</v>
      </c>
      <c r="N52">
        <v>0.95</v>
      </c>
      <c r="O52">
        <v>12896</v>
      </c>
      <c r="P52">
        <v>586</v>
      </c>
      <c r="Q52">
        <v>1112</v>
      </c>
      <c r="R52">
        <v>124</v>
      </c>
      <c r="S52">
        <v>104</v>
      </c>
      <c r="T52">
        <v>12896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3"/>
  <sheetViews>
    <sheetView tabSelected="1" workbookViewId="0">
      <selection activeCell="H33" sqref="H33:H4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2090731</v>
      </c>
      <c r="D3">
        <v>4810</v>
      </c>
      <c r="F3">
        <f>C3-D3*$C$53/$D$53</f>
        <v>1764065.7580645161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1928089</v>
      </c>
      <c r="D4">
        <v>4810</v>
      </c>
      <c r="F4">
        <f t="shared" ref="F4:F53" si="0">C4-D4*$C$53/$D$53</f>
        <v>1601423.7580645161</v>
      </c>
      <c r="G4">
        <f t="shared" ref="G4:G12" si="1">F4/$F$3</f>
        <v>0.90780275663961285</v>
      </c>
      <c r="H4">
        <f t="shared" ref="H4:H52" si="2">$G$3-G4</f>
        <v>9.2197243360387149E-2</v>
      </c>
    </row>
    <row r="5" spans="1:8" x14ac:dyDescent="0.2">
      <c r="B5" t="s">
        <v>23</v>
      </c>
      <c r="C5">
        <v>1166091</v>
      </c>
      <c r="D5">
        <v>4810</v>
      </c>
      <c r="F5">
        <f t="shared" si="0"/>
        <v>839425.75806451612</v>
      </c>
      <c r="G5">
        <f t="shared" si="1"/>
        <v>0.47584720366972644</v>
      </c>
      <c r="H5">
        <f t="shared" si="2"/>
        <v>0.52415279633027356</v>
      </c>
    </row>
    <row r="6" spans="1:8" x14ac:dyDescent="0.2">
      <c r="B6" t="s">
        <v>24</v>
      </c>
      <c r="C6">
        <v>1236996</v>
      </c>
      <c r="D6">
        <v>4810</v>
      </c>
      <c r="F6">
        <f t="shared" si="0"/>
        <v>910330.75806451612</v>
      </c>
      <c r="G6">
        <f t="shared" si="1"/>
        <v>0.51604128355357104</v>
      </c>
      <c r="H6">
        <f t="shared" si="2"/>
        <v>0.48395871644642896</v>
      </c>
    </row>
    <row r="7" spans="1:8" x14ac:dyDescent="0.2">
      <c r="B7" t="s">
        <v>25</v>
      </c>
      <c r="C7">
        <v>629332</v>
      </c>
      <c r="D7">
        <v>4848</v>
      </c>
      <c r="F7">
        <f t="shared" si="0"/>
        <v>300086.0347394541</v>
      </c>
      <c r="G7">
        <f t="shared" si="1"/>
        <v>0.17011045839283234</v>
      </c>
      <c r="H7">
        <f t="shared" si="2"/>
        <v>0.82988954160716766</v>
      </c>
    </row>
    <row r="8" spans="1:8" x14ac:dyDescent="0.2">
      <c r="B8" t="s">
        <v>26</v>
      </c>
      <c r="C8">
        <v>549196</v>
      </c>
      <c r="D8">
        <v>4810</v>
      </c>
      <c r="F8">
        <f t="shared" si="0"/>
        <v>222530.75806451612</v>
      </c>
      <c r="G8">
        <f t="shared" si="1"/>
        <v>0.12614652092599465</v>
      </c>
      <c r="H8">
        <f t="shared" si="2"/>
        <v>0.87385347907400535</v>
      </c>
    </row>
    <row r="9" spans="1:8" x14ac:dyDescent="0.2">
      <c r="B9" t="s">
        <v>27</v>
      </c>
      <c r="C9">
        <v>498786</v>
      </c>
      <c r="D9">
        <v>4810</v>
      </c>
      <c r="F9">
        <f t="shared" si="0"/>
        <v>172120.75806451612</v>
      </c>
      <c r="G9">
        <f t="shared" si="1"/>
        <v>9.7570488672350977E-2</v>
      </c>
      <c r="H9">
        <f t="shared" si="2"/>
        <v>0.90242951132764904</v>
      </c>
    </row>
    <row r="10" spans="1:8" x14ac:dyDescent="0.2">
      <c r="B10" t="s">
        <v>28</v>
      </c>
      <c r="C10">
        <v>447742</v>
      </c>
      <c r="D10">
        <v>4810</v>
      </c>
      <c r="F10">
        <f t="shared" si="0"/>
        <v>121076.75806451612</v>
      </c>
      <c r="G10">
        <f t="shared" si="1"/>
        <v>6.8635059385404193E-2</v>
      </c>
      <c r="H10">
        <f t="shared" si="2"/>
        <v>0.93136494061459585</v>
      </c>
    </row>
    <row r="11" spans="1:8" x14ac:dyDescent="0.2">
      <c r="B11" t="s">
        <v>29</v>
      </c>
      <c r="C11">
        <v>436685</v>
      </c>
      <c r="D11">
        <v>4810</v>
      </c>
      <c r="F11">
        <f t="shared" si="0"/>
        <v>110019.75806451612</v>
      </c>
      <c r="G11">
        <f t="shared" si="1"/>
        <v>6.2367152449706149E-2</v>
      </c>
      <c r="H11">
        <f t="shared" si="2"/>
        <v>0.93763284755029386</v>
      </c>
    </row>
    <row r="12" spans="1:8" x14ac:dyDescent="0.2">
      <c r="B12" t="s">
        <v>30</v>
      </c>
      <c r="C12">
        <v>436302</v>
      </c>
      <c r="D12">
        <v>4810</v>
      </c>
      <c r="F12">
        <f t="shared" si="0"/>
        <v>109636.75806451612</v>
      </c>
      <c r="G12">
        <f t="shared" si="1"/>
        <v>6.2150040361764358E-2</v>
      </c>
      <c r="H12">
        <f t="shared" si="2"/>
        <v>0.9378499596382357</v>
      </c>
    </row>
    <row r="13" spans="1:8" x14ac:dyDescent="0.2">
      <c r="A13" s="1" t="s">
        <v>75</v>
      </c>
      <c r="B13" s="1" t="s">
        <v>31</v>
      </c>
      <c r="C13" s="1">
        <v>2643302</v>
      </c>
      <c r="D13" s="1">
        <v>6551</v>
      </c>
      <c r="E13" s="1"/>
      <c r="F13" s="1">
        <f t="shared" si="0"/>
        <v>2198398.8815136477</v>
      </c>
      <c r="G13" s="1">
        <f>F13/$F$13</f>
        <v>1</v>
      </c>
      <c r="H13" s="1">
        <f t="shared" si="2"/>
        <v>0</v>
      </c>
    </row>
    <row r="14" spans="1:8" x14ac:dyDescent="0.2">
      <c r="B14" t="s">
        <v>32</v>
      </c>
      <c r="C14">
        <v>2607057</v>
      </c>
      <c r="D14">
        <v>6550</v>
      </c>
      <c r="F14">
        <f t="shared" si="0"/>
        <v>2162221.79528536</v>
      </c>
      <c r="G14">
        <f t="shared" ref="G14:G22" si="3">F14/$F$13</f>
        <v>0.98354389345241156</v>
      </c>
      <c r="H14">
        <f t="shared" si="2"/>
        <v>1.6456106547588445E-2</v>
      </c>
    </row>
    <row r="15" spans="1:8" x14ac:dyDescent="0.2">
      <c r="B15" t="s">
        <v>33</v>
      </c>
      <c r="C15">
        <v>1988310</v>
      </c>
      <c r="D15">
        <v>6500</v>
      </c>
      <c r="F15">
        <f t="shared" si="0"/>
        <v>1546870.4838709678</v>
      </c>
      <c r="G15">
        <f t="shared" si="3"/>
        <v>0.70363503951835715</v>
      </c>
      <c r="H15">
        <f t="shared" si="2"/>
        <v>0.29636496048164285</v>
      </c>
    </row>
    <row r="16" spans="1:8" x14ac:dyDescent="0.2">
      <c r="B16" t="s">
        <v>34</v>
      </c>
      <c r="C16">
        <v>2326376</v>
      </c>
      <c r="D16">
        <v>6550</v>
      </c>
      <c r="F16">
        <f t="shared" si="0"/>
        <v>1881540.7952853597</v>
      </c>
      <c r="G16">
        <f t="shared" si="3"/>
        <v>0.85586870112937652</v>
      </c>
      <c r="H16">
        <f t="shared" si="2"/>
        <v>0.14413129887062348</v>
      </c>
    </row>
    <row r="17" spans="1:8" x14ac:dyDescent="0.2">
      <c r="B17" t="s">
        <v>35</v>
      </c>
      <c r="C17">
        <v>1355986</v>
      </c>
      <c r="D17">
        <v>6551</v>
      </c>
      <c r="F17">
        <f t="shared" si="0"/>
        <v>911082.88151364762</v>
      </c>
      <c r="G17">
        <f t="shared" si="3"/>
        <v>0.4144301969833365</v>
      </c>
      <c r="H17">
        <f t="shared" si="2"/>
        <v>0.5855698030166635</v>
      </c>
    </row>
    <row r="18" spans="1:8" x14ac:dyDescent="0.2">
      <c r="B18" t="s">
        <v>36</v>
      </c>
      <c r="C18">
        <v>1108908</v>
      </c>
      <c r="D18">
        <v>6551</v>
      </c>
      <c r="F18">
        <f t="shared" si="0"/>
        <v>664004.88151364762</v>
      </c>
      <c r="G18">
        <f t="shared" si="3"/>
        <v>0.3020402198605856</v>
      </c>
      <c r="H18">
        <f t="shared" si="2"/>
        <v>0.6979597801394144</v>
      </c>
    </row>
    <row r="19" spans="1:8" x14ac:dyDescent="0.2">
      <c r="B19" t="s">
        <v>37</v>
      </c>
      <c r="C19">
        <v>913441</v>
      </c>
      <c r="D19">
        <v>6550</v>
      </c>
      <c r="F19">
        <f t="shared" si="0"/>
        <v>468605.79528535978</v>
      </c>
      <c r="G19">
        <f t="shared" si="3"/>
        <v>0.2131577664207662</v>
      </c>
      <c r="H19">
        <f t="shared" si="2"/>
        <v>0.78684223357923377</v>
      </c>
    </row>
    <row r="20" spans="1:8" x14ac:dyDescent="0.2">
      <c r="B20" t="s">
        <v>38</v>
      </c>
      <c r="C20">
        <v>720908</v>
      </c>
      <c r="D20">
        <v>6500</v>
      </c>
      <c r="F20">
        <f t="shared" si="0"/>
        <v>279468.48387096776</v>
      </c>
      <c r="G20">
        <f t="shared" si="3"/>
        <v>0.12712364722390476</v>
      </c>
      <c r="H20">
        <f t="shared" si="2"/>
        <v>0.87287635277609521</v>
      </c>
    </row>
    <row r="21" spans="1:8" x14ac:dyDescent="0.2">
      <c r="B21" t="s">
        <v>39</v>
      </c>
      <c r="C21">
        <v>617149</v>
      </c>
      <c r="D21">
        <v>6550</v>
      </c>
      <c r="F21">
        <f t="shared" si="0"/>
        <v>172313.79528535978</v>
      </c>
      <c r="G21">
        <f t="shared" si="3"/>
        <v>7.8381496976889745E-2</v>
      </c>
      <c r="H21">
        <f t="shared" si="2"/>
        <v>0.92161850302311021</v>
      </c>
    </row>
    <row r="22" spans="1:8" x14ac:dyDescent="0.2">
      <c r="B22" t="s">
        <v>40</v>
      </c>
      <c r="C22">
        <v>607680</v>
      </c>
      <c r="D22">
        <v>6551</v>
      </c>
      <c r="F22">
        <f t="shared" si="0"/>
        <v>162776.88151364762</v>
      </c>
      <c r="G22">
        <f t="shared" si="3"/>
        <v>7.4043378971141049E-2</v>
      </c>
      <c r="H22">
        <f t="shared" si="2"/>
        <v>0.92595662102885901</v>
      </c>
    </row>
    <row r="23" spans="1:8" x14ac:dyDescent="0.2">
      <c r="A23" s="1" t="s">
        <v>76</v>
      </c>
      <c r="B23" s="1" t="s">
        <v>41</v>
      </c>
      <c r="C23" s="1">
        <v>2043456</v>
      </c>
      <c r="D23" s="1">
        <v>8443</v>
      </c>
      <c r="E23" s="1"/>
      <c r="F23" s="1">
        <f t="shared" si="0"/>
        <v>1470060.025434243</v>
      </c>
      <c r="G23" s="1">
        <f>F23/$F$24</f>
        <v>0.98601326861845184</v>
      </c>
      <c r="H23" s="1">
        <f t="shared" si="2"/>
        <v>1.3986731381548156E-2</v>
      </c>
    </row>
    <row r="24" spans="1:8" x14ac:dyDescent="0.2">
      <c r="B24" t="s">
        <v>42</v>
      </c>
      <c r="C24">
        <v>2064309</v>
      </c>
      <c r="D24">
        <v>8443</v>
      </c>
      <c r="F24">
        <f t="shared" si="0"/>
        <v>1490913.025434243</v>
      </c>
      <c r="G24" s="1">
        <f t="shared" ref="G24:G32" si="4">F24/$F$24</f>
        <v>1</v>
      </c>
      <c r="H24">
        <f t="shared" si="2"/>
        <v>0</v>
      </c>
    </row>
    <row r="25" spans="1:8" x14ac:dyDescent="0.2">
      <c r="B25" t="s">
        <v>43</v>
      </c>
      <c r="C25">
        <v>1698836</v>
      </c>
      <c r="D25">
        <v>8442</v>
      </c>
      <c r="F25">
        <f t="shared" si="0"/>
        <v>1125507.9392059552</v>
      </c>
      <c r="G25" s="1">
        <f t="shared" si="4"/>
        <v>0.75491186944197497</v>
      </c>
      <c r="H25">
        <f t="shared" si="2"/>
        <v>0.24508813055802503</v>
      </c>
    </row>
    <row r="26" spans="1:8" x14ac:dyDescent="0.2">
      <c r="B26" t="s">
        <v>44</v>
      </c>
      <c r="C26">
        <v>1983422</v>
      </c>
      <c r="D26">
        <v>8443</v>
      </c>
      <c r="F26">
        <f t="shared" si="0"/>
        <v>1410026.025434243</v>
      </c>
      <c r="G26" s="1">
        <f t="shared" si="4"/>
        <v>0.94574666756537262</v>
      </c>
      <c r="H26">
        <f t="shared" si="2"/>
        <v>5.4253332434627377E-2</v>
      </c>
    </row>
    <row r="27" spans="1:8" x14ac:dyDescent="0.2">
      <c r="B27" t="s">
        <v>45</v>
      </c>
      <c r="C27">
        <v>1849522</v>
      </c>
      <c r="D27">
        <v>8443</v>
      </c>
      <c r="F27">
        <f t="shared" si="0"/>
        <v>1276126.025434243</v>
      </c>
      <c r="G27" s="1">
        <f t="shared" si="4"/>
        <v>0.85593592896712323</v>
      </c>
      <c r="H27">
        <f t="shared" si="2"/>
        <v>0.14406407103287677</v>
      </c>
    </row>
    <row r="28" spans="1:8" x14ac:dyDescent="0.2">
      <c r="B28" t="s">
        <v>46</v>
      </c>
      <c r="C28">
        <v>1699413</v>
      </c>
      <c r="D28">
        <v>8443</v>
      </c>
      <c r="F28">
        <f t="shared" si="0"/>
        <v>1126017.025434243</v>
      </c>
      <c r="G28" s="1">
        <f t="shared" si="4"/>
        <v>0.7552533288159311</v>
      </c>
      <c r="H28">
        <f t="shared" si="2"/>
        <v>0.2447466711840689</v>
      </c>
    </row>
    <row r="29" spans="1:8" x14ac:dyDescent="0.2">
      <c r="B29" t="s">
        <v>47</v>
      </c>
      <c r="C29">
        <v>1560972</v>
      </c>
      <c r="D29">
        <v>8443</v>
      </c>
      <c r="F29">
        <f t="shared" si="0"/>
        <v>987576.02543424314</v>
      </c>
      <c r="G29" s="1">
        <f t="shared" si="4"/>
        <v>0.66239680557261338</v>
      </c>
      <c r="H29">
        <f t="shared" si="2"/>
        <v>0.33760319442738662</v>
      </c>
    </row>
    <row r="30" spans="1:8" x14ac:dyDescent="0.2">
      <c r="B30" t="s">
        <v>48</v>
      </c>
      <c r="C30">
        <v>1332526</v>
      </c>
      <c r="D30">
        <v>8442</v>
      </c>
      <c r="F30">
        <f t="shared" si="0"/>
        <v>759197.93920595536</v>
      </c>
      <c r="G30" s="1">
        <f t="shared" si="4"/>
        <v>0.50921678612662968</v>
      </c>
      <c r="H30">
        <f t="shared" si="2"/>
        <v>0.49078321387337032</v>
      </c>
    </row>
    <row r="31" spans="1:8" x14ac:dyDescent="0.2">
      <c r="B31" t="s">
        <v>49</v>
      </c>
      <c r="C31">
        <v>981365</v>
      </c>
      <c r="D31">
        <v>8443</v>
      </c>
      <c r="F31">
        <f t="shared" si="0"/>
        <v>407969.02543424314</v>
      </c>
      <c r="G31" s="1">
        <f t="shared" si="4"/>
        <v>0.27363703883089907</v>
      </c>
      <c r="H31">
        <f t="shared" si="2"/>
        <v>0.72636296116910093</v>
      </c>
    </row>
    <row r="32" spans="1:8" x14ac:dyDescent="0.2">
      <c r="B32" t="s">
        <v>50</v>
      </c>
      <c r="C32">
        <v>904130</v>
      </c>
      <c r="D32">
        <v>8443</v>
      </c>
      <c r="F32">
        <f t="shared" si="0"/>
        <v>330734.02543424314</v>
      </c>
      <c r="G32" s="1">
        <f t="shared" si="4"/>
        <v>0.22183321212712165</v>
      </c>
      <c r="H32">
        <f t="shared" si="2"/>
        <v>0.77816678787287841</v>
      </c>
    </row>
    <row r="33" spans="1:9" x14ac:dyDescent="0.2">
      <c r="A33" s="1" t="s">
        <v>77</v>
      </c>
      <c r="B33" s="1" t="s">
        <v>51</v>
      </c>
      <c r="C33" s="1">
        <v>2796614</v>
      </c>
      <c r="D33" s="1">
        <v>9631</v>
      </c>
      <c r="E33" s="1"/>
      <c r="F33" s="1">
        <f t="shared" si="0"/>
        <v>2142536.4646401983</v>
      </c>
      <c r="G33" s="1">
        <f>F33/$F$34</f>
        <v>0.9835094551482102</v>
      </c>
      <c r="H33" s="1">
        <f>$G$3-G33</f>
        <v>1.6490544851789801E-2</v>
      </c>
      <c r="I33" s="1"/>
    </row>
    <row r="34" spans="1:9" x14ac:dyDescent="0.2">
      <c r="B34" t="s">
        <v>52</v>
      </c>
      <c r="C34">
        <v>2832538</v>
      </c>
      <c r="D34">
        <v>9631</v>
      </c>
      <c r="F34">
        <f t="shared" si="0"/>
        <v>2178460.4646401983</v>
      </c>
      <c r="G34" s="1">
        <f t="shared" ref="G34:G42" si="5">F34/$F$34</f>
        <v>1</v>
      </c>
      <c r="H34">
        <f t="shared" si="2"/>
        <v>0</v>
      </c>
    </row>
    <row r="35" spans="1:9" x14ac:dyDescent="0.2">
      <c r="B35" t="s">
        <v>53</v>
      </c>
      <c r="C35">
        <v>2392995</v>
      </c>
      <c r="D35">
        <v>9556</v>
      </c>
      <c r="F35">
        <f t="shared" si="0"/>
        <v>1744010.9975186104</v>
      </c>
      <c r="G35" s="1">
        <f t="shared" si="5"/>
        <v>0.80057041466972734</v>
      </c>
      <c r="H35">
        <f t="shared" si="2"/>
        <v>0.19942958533027266</v>
      </c>
    </row>
    <row r="36" spans="1:9" x14ac:dyDescent="0.2">
      <c r="B36" t="s">
        <v>54</v>
      </c>
      <c r="C36">
        <v>2804013</v>
      </c>
      <c r="D36">
        <v>9631</v>
      </c>
      <c r="F36">
        <f t="shared" si="0"/>
        <v>2149935.4646401983</v>
      </c>
      <c r="G36" s="1">
        <f t="shared" si="5"/>
        <v>0.9869058904382223</v>
      </c>
      <c r="H36">
        <f t="shared" si="2"/>
        <v>1.30941095617777E-2</v>
      </c>
    </row>
    <row r="37" spans="1:9" x14ac:dyDescent="0.2">
      <c r="B37" t="s">
        <v>55</v>
      </c>
      <c r="C37">
        <v>2761374</v>
      </c>
      <c r="D37">
        <v>9631</v>
      </c>
      <c r="F37">
        <f t="shared" si="0"/>
        <v>2107296.4646401983</v>
      </c>
      <c r="G37" s="1">
        <f t="shared" si="5"/>
        <v>0.96733289350203855</v>
      </c>
      <c r="H37">
        <f t="shared" si="2"/>
        <v>3.2667106497961451E-2</v>
      </c>
    </row>
    <row r="38" spans="1:9" x14ac:dyDescent="0.2">
      <c r="B38" t="s">
        <v>56</v>
      </c>
      <c r="C38">
        <v>2690000</v>
      </c>
      <c r="D38">
        <v>9631</v>
      </c>
      <c r="F38">
        <f t="shared" si="0"/>
        <v>2035922.4646401985</v>
      </c>
      <c r="G38" s="1">
        <f t="shared" si="5"/>
        <v>0.9345693886514751</v>
      </c>
      <c r="H38">
        <f t="shared" si="2"/>
        <v>6.5430611348524903E-2</v>
      </c>
    </row>
    <row r="39" spans="1:9" x14ac:dyDescent="0.2">
      <c r="B39" t="s">
        <v>57</v>
      </c>
      <c r="C39">
        <v>2620749</v>
      </c>
      <c r="D39">
        <v>9631</v>
      </c>
      <c r="F39">
        <f t="shared" si="0"/>
        <v>1966671.4646401985</v>
      </c>
      <c r="G39" s="1">
        <f t="shared" si="5"/>
        <v>0.90278042524174085</v>
      </c>
      <c r="H39">
        <f t="shared" si="2"/>
        <v>9.7219574758259153E-2</v>
      </c>
    </row>
    <row r="40" spans="1:9" x14ac:dyDescent="0.2">
      <c r="B40" t="s">
        <v>58</v>
      </c>
      <c r="C40">
        <v>2389784</v>
      </c>
      <c r="D40">
        <v>9556</v>
      </c>
      <c r="F40">
        <f t="shared" si="0"/>
        <v>1740799.9975186104</v>
      </c>
      <c r="G40" s="1">
        <f t="shared" si="5"/>
        <v>0.79909643795446461</v>
      </c>
      <c r="H40">
        <f t="shared" si="2"/>
        <v>0.20090356204553539</v>
      </c>
    </row>
    <row r="41" spans="1:9" x14ac:dyDescent="0.2">
      <c r="B41" t="s">
        <v>59</v>
      </c>
      <c r="C41">
        <v>1719802</v>
      </c>
      <c r="D41">
        <v>9631</v>
      </c>
      <c r="F41">
        <f t="shared" si="0"/>
        <v>1065724.4646401985</v>
      </c>
      <c r="G41" s="1">
        <f t="shared" si="5"/>
        <v>0.48920991770957711</v>
      </c>
      <c r="H41">
        <f t="shared" si="2"/>
        <v>0.51079008229042289</v>
      </c>
    </row>
    <row r="42" spans="1:9" x14ac:dyDescent="0.2">
      <c r="B42" t="s">
        <v>60</v>
      </c>
      <c r="C42">
        <v>1565484</v>
      </c>
      <c r="D42">
        <v>9631</v>
      </c>
      <c r="F42">
        <f t="shared" si="0"/>
        <v>911406.46464019851</v>
      </c>
      <c r="G42" s="1">
        <f t="shared" si="5"/>
        <v>0.41837181781985172</v>
      </c>
      <c r="H42">
        <f t="shared" si="2"/>
        <v>0.58162818218014833</v>
      </c>
    </row>
    <row r="43" spans="1:9" x14ac:dyDescent="0.2">
      <c r="A43" s="1" t="s">
        <v>78</v>
      </c>
      <c r="B43" s="1" t="s">
        <v>61</v>
      </c>
      <c r="C43" s="1">
        <v>2833639</v>
      </c>
      <c r="D43" s="1">
        <v>12548</v>
      </c>
      <c r="E43" s="1"/>
      <c r="F43" s="1">
        <f t="shared" si="0"/>
        <v>1981456.9925558311</v>
      </c>
      <c r="G43" s="1">
        <f>F43/$F$44</f>
        <v>0.97233090115266041</v>
      </c>
      <c r="H43" s="1">
        <f t="shared" si="2"/>
        <v>2.766909884733959E-2</v>
      </c>
      <c r="I43" s="1"/>
    </row>
    <row r="44" spans="1:9" x14ac:dyDescent="0.2">
      <c r="B44" t="s">
        <v>62</v>
      </c>
      <c r="C44">
        <v>2890228</v>
      </c>
      <c r="D44">
        <v>12551</v>
      </c>
      <c r="F44">
        <f t="shared" si="0"/>
        <v>2037842.2512406949</v>
      </c>
      <c r="G44" s="1">
        <f t="shared" ref="G44:G52" si="6">F44/$F$44</f>
        <v>1</v>
      </c>
      <c r="H44">
        <f t="shared" si="2"/>
        <v>0</v>
      </c>
    </row>
    <row r="45" spans="1:9" x14ac:dyDescent="0.2">
      <c r="B45" t="s">
        <v>63</v>
      </c>
      <c r="C45">
        <v>2419894</v>
      </c>
      <c r="D45">
        <v>12548</v>
      </c>
      <c r="F45">
        <f t="shared" si="0"/>
        <v>1567711.9925558311</v>
      </c>
      <c r="G45" s="1">
        <f t="shared" si="6"/>
        <v>0.76929997481471613</v>
      </c>
      <c r="H45">
        <f t="shared" si="2"/>
        <v>0.23070002518528387</v>
      </c>
    </row>
    <row r="46" spans="1:9" x14ac:dyDescent="0.2">
      <c r="B46" t="s">
        <v>64</v>
      </c>
      <c r="C46">
        <v>2748828</v>
      </c>
      <c r="D46">
        <v>12551</v>
      </c>
      <c r="F46">
        <f t="shared" si="0"/>
        <v>1896442.2512406949</v>
      </c>
      <c r="G46" s="1">
        <f t="shared" si="6"/>
        <v>0.93061288236912754</v>
      </c>
      <c r="H46">
        <f t="shared" si="2"/>
        <v>6.9387117630872464E-2</v>
      </c>
    </row>
    <row r="47" spans="1:9" x14ac:dyDescent="0.2">
      <c r="B47" t="s">
        <v>65</v>
      </c>
      <c r="C47">
        <v>2731868</v>
      </c>
      <c r="D47">
        <v>12548</v>
      </c>
      <c r="F47">
        <f t="shared" si="0"/>
        <v>1879685.9925558311</v>
      </c>
      <c r="G47" s="1">
        <f t="shared" si="6"/>
        <v>0.92239033291778405</v>
      </c>
      <c r="H47">
        <f t="shared" si="2"/>
        <v>7.760966708221595E-2</v>
      </c>
    </row>
    <row r="48" spans="1:9" x14ac:dyDescent="0.2">
      <c r="B48" t="s">
        <v>66</v>
      </c>
      <c r="C48">
        <v>2645921</v>
      </c>
      <c r="D48">
        <v>12548</v>
      </c>
      <c r="F48">
        <f t="shared" si="0"/>
        <v>1793738.9925558311</v>
      </c>
      <c r="G48" s="1">
        <f t="shared" si="6"/>
        <v>0.88021484070405986</v>
      </c>
      <c r="H48">
        <f t="shared" si="2"/>
        <v>0.11978515929594014</v>
      </c>
    </row>
    <row r="49" spans="1:8" x14ac:dyDescent="0.2">
      <c r="B49" t="s">
        <v>67</v>
      </c>
      <c r="C49">
        <v>2586073</v>
      </c>
      <c r="D49">
        <v>12551</v>
      </c>
      <c r="F49">
        <f t="shared" si="0"/>
        <v>1733687.2512406949</v>
      </c>
      <c r="G49" s="1">
        <f t="shared" si="6"/>
        <v>0.85074654340156997</v>
      </c>
      <c r="H49">
        <f t="shared" si="2"/>
        <v>0.14925345659843003</v>
      </c>
    </row>
    <row r="50" spans="1:8" x14ac:dyDescent="0.2">
      <c r="B50" t="s">
        <v>68</v>
      </c>
      <c r="C50">
        <v>2584016</v>
      </c>
      <c r="D50">
        <v>12548</v>
      </c>
      <c r="F50">
        <f t="shared" si="0"/>
        <v>1731833.9925558311</v>
      </c>
      <c r="G50" s="1">
        <f t="shared" si="6"/>
        <v>0.84983712134805456</v>
      </c>
      <c r="H50">
        <f t="shared" si="2"/>
        <v>0.15016287865194544</v>
      </c>
    </row>
    <row r="51" spans="1:8" x14ac:dyDescent="0.2">
      <c r="B51" t="s">
        <v>69</v>
      </c>
      <c r="C51">
        <v>2556392</v>
      </c>
      <c r="D51">
        <v>12551</v>
      </c>
      <c r="F51">
        <f t="shared" si="0"/>
        <v>1704006.2512406949</v>
      </c>
      <c r="G51" s="1">
        <f t="shared" si="6"/>
        <v>0.83618162799561579</v>
      </c>
      <c r="H51">
        <f t="shared" si="2"/>
        <v>0.16381837200438421</v>
      </c>
    </row>
    <row r="52" spans="1:8" x14ac:dyDescent="0.2">
      <c r="B52" t="s">
        <v>70</v>
      </c>
      <c r="C52">
        <v>2687013</v>
      </c>
      <c r="D52">
        <v>12548</v>
      </c>
      <c r="F52">
        <f t="shared" si="0"/>
        <v>1834830.9925558311</v>
      </c>
      <c r="G52" s="1">
        <f t="shared" si="6"/>
        <v>0.90037930631712793</v>
      </c>
      <c r="H52">
        <f t="shared" si="2"/>
        <v>9.9620693682872075E-2</v>
      </c>
    </row>
    <row r="53" spans="1:8" x14ac:dyDescent="0.2">
      <c r="A53" t="s">
        <v>2</v>
      </c>
      <c r="B53">
        <v>6</v>
      </c>
      <c r="C53">
        <v>875816</v>
      </c>
      <c r="D53">
        <v>12896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220121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2022-01-22T00:20:22Z</dcterms:created>
  <dcterms:modified xsi:type="dcterms:W3CDTF">2022-01-22T00:24:11Z</dcterms:modified>
</cp:coreProperties>
</file>